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1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0" i="2"/>
  <c r="J195" s="1"/>
  <c r="K274"/>
  <c r="K11"/>
  <c r="K195"/>
  <c r="K194"/>
  <c r="K192"/>
  <c r="K191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213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J191" s="1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9" l="1"/>
  <c r="K277"/>
  <c r="K77"/>
  <c r="K279"/>
  <c r="K278"/>
  <c r="K275"/>
  <c r="F183"/>
  <c r="H194"/>
  <c r="G179" l="1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N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N275" s="1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<sst xmlns="http://schemas.openxmlformats.org/spreadsheetml/2006/main" count="493" uniqueCount="202">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</sst>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236" zoomScale="130" zoomScaleNormal="100" zoomScaleSheetLayoutView="130" workbookViewId="0">
      <selection activeCell="J250" sqref="J250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62" t="s">
        <v>192</v>
      </c>
      <c r="H1" s="162"/>
      <c r="I1" s="162"/>
      <c r="J1" s="162"/>
      <c r="K1" s="162"/>
      <c r="L1" s="162"/>
    </row>
    <row r="2" spans="1:53" ht="10.5" customHeight="1">
      <c r="A2" s="31"/>
      <c r="B2" s="31"/>
      <c r="C2" s="31"/>
      <c r="D2" s="31"/>
      <c r="E2" s="31"/>
      <c r="F2" s="32"/>
      <c r="G2" s="162"/>
      <c r="H2" s="162"/>
      <c r="I2" s="162"/>
      <c r="J2" s="162"/>
      <c r="K2" s="162"/>
      <c r="L2" s="162"/>
    </row>
    <row r="3" spans="1:53" ht="21.75" customHeight="1">
      <c r="A3" s="160" t="s">
        <v>77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53" ht="12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53" ht="1.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53" ht="21.75" customHeight="1">
      <c r="A6" s="149" t="s">
        <v>48</v>
      </c>
      <c r="B6" s="149" t="s">
        <v>49</v>
      </c>
      <c r="C6" s="149" t="s">
        <v>50</v>
      </c>
      <c r="D6" s="149" t="s">
        <v>51</v>
      </c>
      <c r="E6" s="149" t="s">
        <v>52</v>
      </c>
      <c r="F6" s="149" t="s">
        <v>53</v>
      </c>
      <c r="G6" s="149" t="s">
        <v>76</v>
      </c>
      <c r="H6" s="152"/>
      <c r="I6" s="152"/>
      <c r="J6" s="152"/>
      <c r="K6" s="152"/>
      <c r="L6" s="152"/>
    </row>
    <row r="7" spans="1:53" ht="21.75" customHeight="1">
      <c r="A7" s="150"/>
      <c r="B7" s="150"/>
      <c r="C7" s="150"/>
      <c r="D7" s="150"/>
      <c r="E7" s="150"/>
      <c r="F7" s="150"/>
      <c r="G7" s="151"/>
      <c r="H7" s="153"/>
      <c r="I7" s="153"/>
      <c r="J7" s="153"/>
      <c r="K7" s="153"/>
      <c r="L7" s="153"/>
    </row>
    <row r="8" spans="1:53" s="31" customFormat="1" ht="21.75" customHeight="1">
      <c r="A8" s="150"/>
      <c r="B8" s="150"/>
      <c r="C8" s="150"/>
      <c r="D8" s="150"/>
      <c r="E8" s="150"/>
      <c r="F8" s="150"/>
      <c r="G8" s="149" t="s">
        <v>70</v>
      </c>
      <c r="H8" s="149" t="s">
        <v>73</v>
      </c>
      <c r="I8" s="149" t="s">
        <v>103</v>
      </c>
      <c r="J8" s="156" t="s">
        <v>127</v>
      </c>
      <c r="K8" s="154" t="s">
        <v>138</v>
      </c>
      <c r="L8" s="154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51"/>
      <c r="B9" s="151"/>
      <c r="C9" s="151"/>
      <c r="D9" s="151"/>
      <c r="E9" s="151"/>
      <c r="F9" s="151"/>
      <c r="G9" s="150"/>
      <c r="H9" s="150"/>
      <c r="I9" s="150"/>
      <c r="J9" s="156"/>
      <c r="K9" s="155"/>
      <c r="L9" s="15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17" t="s">
        <v>54</v>
      </c>
      <c r="B11" s="120" t="s">
        <v>79</v>
      </c>
      <c r="C11" s="117" t="s">
        <v>181</v>
      </c>
      <c r="D11" s="120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8"/>
      <c r="B12" s="121"/>
      <c r="C12" s="118"/>
      <c r="D12" s="121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8"/>
      <c r="B13" s="121"/>
      <c r="C13" s="118"/>
      <c r="D13" s="121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8"/>
      <c r="B14" s="121"/>
      <c r="C14" s="118"/>
      <c r="D14" s="121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8"/>
      <c r="B15" s="121"/>
      <c r="C15" s="118"/>
      <c r="D15" s="121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9"/>
      <c r="B16" s="122"/>
      <c r="C16" s="119"/>
      <c r="D16" s="122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0" t="s">
        <v>59</v>
      </c>
      <c r="B17" s="129" t="s">
        <v>110</v>
      </c>
      <c r="C17" s="117" t="s">
        <v>165</v>
      </c>
      <c r="D17" s="120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/>
      <c r="B18" s="130"/>
      <c r="C18" s="118"/>
      <c r="D18" s="121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1"/>
      <c r="B19" s="130"/>
      <c r="C19" s="118"/>
      <c r="D19" s="121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1"/>
      <c r="B20" s="130"/>
      <c r="C20" s="118"/>
      <c r="D20" s="121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1"/>
      <c r="B21" s="130"/>
      <c r="C21" s="118"/>
      <c r="D21" s="121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2"/>
      <c r="B22" s="131"/>
      <c r="C22" s="119"/>
      <c r="D22" s="122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0" t="s">
        <v>60</v>
      </c>
      <c r="B23" s="129" t="s">
        <v>121</v>
      </c>
      <c r="C23" s="117" t="s">
        <v>162</v>
      </c>
      <c r="D23" s="120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/>
      <c r="B24" s="130"/>
      <c r="C24" s="118"/>
      <c r="D24" s="121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1"/>
      <c r="B25" s="130"/>
      <c r="C25" s="118"/>
      <c r="D25" s="121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1"/>
      <c r="B26" s="130"/>
      <c r="C26" s="118"/>
      <c r="D26" s="121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1"/>
      <c r="B27" s="130"/>
      <c r="C27" s="118"/>
      <c r="D27" s="121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31"/>
      <c r="C28" s="119"/>
      <c r="D28" s="122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0" t="s">
        <v>61</v>
      </c>
      <c r="B29" s="129" t="s">
        <v>120</v>
      </c>
      <c r="C29" s="117" t="s">
        <v>182</v>
      </c>
      <c r="D29" s="120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1"/>
      <c r="B30" s="130"/>
      <c r="C30" s="118"/>
      <c r="D30" s="121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1"/>
      <c r="B31" s="130"/>
      <c r="C31" s="118"/>
      <c r="D31" s="121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1"/>
      <c r="B32" s="130"/>
      <c r="C32" s="118"/>
      <c r="D32" s="121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1"/>
      <c r="B33" s="130"/>
      <c r="C33" s="118"/>
      <c r="D33" s="121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2"/>
      <c r="B34" s="131"/>
      <c r="C34" s="119"/>
      <c r="D34" s="122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0" t="s">
        <v>62</v>
      </c>
      <c r="B35" s="129" t="s">
        <v>111</v>
      </c>
      <c r="C35" s="117" t="s">
        <v>183</v>
      </c>
      <c r="D35" s="120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1"/>
      <c r="B36" s="130"/>
      <c r="C36" s="118"/>
      <c r="D36" s="121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1"/>
      <c r="B37" s="130"/>
      <c r="C37" s="118"/>
      <c r="D37" s="121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1"/>
      <c r="B38" s="130"/>
      <c r="C38" s="118"/>
      <c r="D38" s="121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1"/>
      <c r="B39" s="130"/>
      <c r="C39" s="118"/>
      <c r="D39" s="121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v>72538.398000000001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2"/>
      <c r="B40" s="131"/>
      <c r="C40" s="119"/>
      <c r="D40" s="122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0" t="s">
        <v>74</v>
      </c>
      <c r="B41" s="129" t="s">
        <v>112</v>
      </c>
      <c r="C41" s="117" t="s">
        <v>184</v>
      </c>
      <c r="D41" s="120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1"/>
      <c r="B42" s="130"/>
      <c r="C42" s="118"/>
      <c r="D42" s="121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1"/>
      <c r="B43" s="130"/>
      <c r="C43" s="118"/>
      <c r="D43" s="121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1"/>
      <c r="B44" s="130"/>
      <c r="C44" s="118"/>
      <c r="D44" s="121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1"/>
      <c r="B45" s="130"/>
      <c r="C45" s="118"/>
      <c r="D45" s="121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7">
        <v>17581.243999999999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2"/>
      <c r="B46" s="131"/>
      <c r="C46" s="119"/>
      <c r="D46" s="122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0" t="s">
        <v>97</v>
      </c>
      <c r="B47" s="129" t="s">
        <v>113</v>
      </c>
      <c r="C47" s="117" t="s">
        <v>185</v>
      </c>
      <c r="D47" s="120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1"/>
      <c r="B48" s="130"/>
      <c r="C48" s="118"/>
      <c r="D48" s="121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1"/>
      <c r="B49" s="130"/>
      <c r="C49" s="118"/>
      <c r="D49" s="121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1"/>
      <c r="B50" s="130"/>
      <c r="C50" s="118"/>
      <c r="D50" s="121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1"/>
      <c r="B51" s="130"/>
      <c r="C51" s="118"/>
      <c r="D51" s="121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97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2"/>
      <c r="B52" s="131"/>
      <c r="C52" s="119"/>
      <c r="D52" s="122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0" t="s">
        <v>101</v>
      </c>
      <c r="B53" s="129" t="s">
        <v>89</v>
      </c>
      <c r="C53" s="117" t="s">
        <v>185</v>
      </c>
      <c r="D53" s="120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1"/>
      <c r="B54" s="130"/>
      <c r="C54" s="118"/>
      <c r="D54" s="121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1"/>
      <c r="B55" s="130"/>
      <c r="C55" s="118"/>
      <c r="D55" s="121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1"/>
      <c r="B56" s="130"/>
      <c r="C56" s="118"/>
      <c r="D56" s="121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1"/>
      <c r="B57" s="130"/>
      <c r="C57" s="118"/>
      <c r="D57" s="121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2"/>
      <c r="B58" s="131"/>
      <c r="C58" s="119"/>
      <c r="D58" s="122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0" t="s">
        <v>128</v>
      </c>
      <c r="B59" s="129" t="s">
        <v>130</v>
      </c>
      <c r="C59" s="111">
        <v>2023</v>
      </c>
      <c r="D59" s="123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1"/>
      <c r="B60" s="130"/>
      <c r="C60" s="128"/>
      <c r="D60" s="124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1"/>
      <c r="B61" s="130"/>
      <c r="C61" s="128"/>
      <c r="D61" s="124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1"/>
      <c r="B62" s="130"/>
      <c r="C62" s="128"/>
      <c r="D62" s="124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1"/>
      <c r="B63" s="130"/>
      <c r="C63" s="128"/>
      <c r="D63" s="124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2"/>
      <c r="B64" s="131"/>
      <c r="C64" s="112"/>
      <c r="D64" s="125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0" t="s">
        <v>63</v>
      </c>
      <c r="B65" s="120" t="s">
        <v>80</v>
      </c>
      <c r="C65" s="117" t="s">
        <v>186</v>
      </c>
      <c r="D65" s="123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1"/>
      <c r="B66" s="121"/>
      <c r="C66" s="118"/>
      <c r="D66" s="124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1"/>
      <c r="B67" s="121"/>
      <c r="C67" s="118"/>
      <c r="D67" s="124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1"/>
      <c r="B68" s="121"/>
      <c r="C68" s="118"/>
      <c r="D68" s="124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1"/>
      <c r="B69" s="121"/>
      <c r="C69" s="118"/>
      <c r="D69" s="124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2"/>
      <c r="B70" s="122"/>
      <c r="C70" s="119"/>
      <c r="D70" s="125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0" t="s">
        <v>22</v>
      </c>
      <c r="B71" s="129" t="s">
        <v>106</v>
      </c>
      <c r="C71" s="117" t="s">
        <v>186</v>
      </c>
      <c r="D71" s="123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1"/>
      <c r="B72" s="130"/>
      <c r="C72" s="118"/>
      <c r="D72" s="124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1"/>
      <c r="B73" s="130"/>
      <c r="C73" s="118"/>
      <c r="D73" s="124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1"/>
      <c r="B74" s="130"/>
      <c r="C74" s="118"/>
      <c r="D74" s="124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1"/>
      <c r="B75" s="130"/>
      <c r="C75" s="118"/>
      <c r="D75" s="124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2"/>
      <c r="B76" s="131"/>
      <c r="C76" s="119"/>
      <c r="D76" s="125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0" t="s">
        <v>64</v>
      </c>
      <c r="B77" s="120" t="s">
        <v>81</v>
      </c>
      <c r="C77" s="117" t="s">
        <v>185</v>
      </c>
      <c r="D77" s="120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1"/>
      <c r="B78" s="121"/>
      <c r="C78" s="118"/>
      <c r="D78" s="121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1"/>
      <c r="B79" s="121"/>
      <c r="C79" s="118"/>
      <c r="D79" s="121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1"/>
      <c r="B80" s="121"/>
      <c r="C80" s="118"/>
      <c r="D80" s="121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1"/>
      <c r="B81" s="121"/>
      <c r="C81" s="118"/>
      <c r="D81" s="121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2"/>
      <c r="B82" s="122"/>
      <c r="C82" s="119"/>
      <c r="D82" s="121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0" t="s">
        <v>65</v>
      </c>
      <c r="B83" s="129" t="s">
        <v>114</v>
      </c>
      <c r="C83" s="117" t="s">
        <v>187</v>
      </c>
      <c r="D83" s="132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1"/>
      <c r="B84" s="130"/>
      <c r="C84" s="118"/>
      <c r="D84" s="133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1"/>
      <c r="B85" s="130"/>
      <c r="C85" s="118"/>
      <c r="D85" s="133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1"/>
      <c r="B86" s="130"/>
      <c r="C86" s="118"/>
      <c r="D86" s="133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1"/>
      <c r="B87" s="130"/>
      <c r="C87" s="118"/>
      <c r="D87" s="133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2"/>
      <c r="B88" s="131"/>
      <c r="C88" s="119"/>
      <c r="D88" s="134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0" t="s">
        <v>2</v>
      </c>
      <c r="B89" s="129" t="s">
        <v>115</v>
      </c>
      <c r="C89" s="117" t="s">
        <v>181</v>
      </c>
      <c r="D89" s="132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1"/>
      <c r="B90" s="130"/>
      <c r="C90" s="118"/>
      <c r="D90" s="133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1"/>
      <c r="B91" s="130"/>
      <c r="C91" s="118"/>
      <c r="D91" s="133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1"/>
      <c r="B92" s="130"/>
      <c r="C92" s="118"/>
      <c r="D92" s="133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1"/>
      <c r="B93" s="130"/>
      <c r="C93" s="118"/>
      <c r="D93" s="133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2"/>
      <c r="B94" s="131"/>
      <c r="C94" s="119"/>
      <c r="D94" s="134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0" t="s">
        <v>66</v>
      </c>
      <c r="B95" s="129" t="s">
        <v>116</v>
      </c>
      <c r="C95" s="117" t="s">
        <v>185</v>
      </c>
      <c r="D95" s="132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1"/>
      <c r="B96" s="130"/>
      <c r="C96" s="118"/>
      <c r="D96" s="133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1"/>
      <c r="B97" s="130"/>
      <c r="C97" s="118"/>
      <c r="D97" s="133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1"/>
      <c r="B98" s="130"/>
      <c r="C98" s="118"/>
      <c r="D98" s="133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1"/>
      <c r="B99" s="130"/>
      <c r="C99" s="118"/>
      <c r="D99" s="133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2"/>
      <c r="B100" s="131"/>
      <c r="C100" s="119"/>
      <c r="D100" s="134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0" t="s">
        <v>91</v>
      </c>
      <c r="B101" s="129" t="s">
        <v>117</v>
      </c>
      <c r="C101" s="117" t="s">
        <v>181</v>
      </c>
      <c r="D101" s="132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1"/>
      <c r="B102" s="130"/>
      <c r="C102" s="118"/>
      <c r="D102" s="133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1"/>
      <c r="B103" s="130"/>
      <c r="C103" s="118"/>
      <c r="D103" s="133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1"/>
      <c r="B104" s="130"/>
      <c r="C104" s="118"/>
      <c r="D104" s="133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1"/>
      <c r="B105" s="130"/>
      <c r="C105" s="118"/>
      <c r="D105" s="133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2"/>
      <c r="B106" s="131"/>
      <c r="C106" s="119"/>
      <c r="D106" s="134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5" t="s">
        <v>122</v>
      </c>
      <c r="B107" s="129" t="s">
        <v>123</v>
      </c>
      <c r="C107" s="117" t="s">
        <v>133</v>
      </c>
      <c r="D107" s="132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1"/>
      <c r="B108" s="130"/>
      <c r="C108" s="118"/>
      <c r="D108" s="133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1"/>
      <c r="B109" s="130"/>
      <c r="C109" s="118"/>
      <c r="D109" s="133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1"/>
      <c r="B110" s="130"/>
      <c r="C110" s="118"/>
      <c r="D110" s="133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1"/>
      <c r="B111" s="130"/>
      <c r="C111" s="118"/>
      <c r="D111" s="133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31"/>
      <c r="C112" s="119"/>
      <c r="D112" s="134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5" t="s">
        <v>171</v>
      </c>
      <c r="B113" s="129" t="s">
        <v>172</v>
      </c>
      <c r="C113" s="117">
        <v>2024</v>
      </c>
      <c r="D113" s="132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1"/>
      <c r="B114" s="130"/>
      <c r="C114" s="118"/>
      <c r="D114" s="133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1"/>
      <c r="B115" s="130"/>
      <c r="C115" s="118"/>
      <c r="D115" s="133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1"/>
      <c r="B116" s="130"/>
      <c r="C116" s="118"/>
      <c r="D116" s="133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1"/>
      <c r="B117" s="130"/>
      <c r="C117" s="118"/>
      <c r="D117" s="133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2"/>
      <c r="B118" s="131"/>
      <c r="C118" s="119"/>
      <c r="D118" s="134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23" t="s">
        <v>67</v>
      </c>
      <c r="B119" s="123" t="s">
        <v>83</v>
      </c>
      <c r="C119" s="117" t="s">
        <v>181</v>
      </c>
      <c r="D119" s="123" t="s">
        <v>148</v>
      </c>
      <c r="E119" s="26" t="s">
        <v>47</v>
      </c>
      <c r="F119" s="13">
        <f t="shared" si="43"/>
        <v>429959.42689999996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72088.350000000006</v>
      </c>
      <c r="K119" s="73">
        <f t="shared" si="49"/>
        <v>72690.411999999997</v>
      </c>
      <c r="L119" s="73">
        <f t="shared" si="49"/>
        <v>74453.214999999997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24"/>
      <c r="B120" s="124"/>
      <c r="C120" s="118"/>
      <c r="D120" s="124"/>
      <c r="E120" s="26" t="s">
        <v>55</v>
      </c>
      <c r="F120" s="13">
        <f t="shared" si="43"/>
        <v>6283.0180699999992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300.21519999999998</v>
      </c>
      <c r="K120" s="73">
        <f>K126+K132+K138+K144+K156+K162+K168+K174</f>
        <v>0</v>
      </c>
      <c r="L120" s="73">
        <f>L126+L132+L138+L144+L156+L162+L168+L174+L180+L186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24"/>
      <c r="B121" s="124"/>
      <c r="C121" s="118"/>
      <c r="D121" s="124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24"/>
      <c r="B122" s="124"/>
      <c r="C122" s="118"/>
      <c r="D122" s="124"/>
      <c r="E122" s="26" t="s">
        <v>56</v>
      </c>
      <c r="F122" s="13">
        <f t="shared" si="43"/>
        <v>67.527259999999998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15.800800000000001</v>
      </c>
      <c r="K122" s="73">
        <f>K128+K134+K146+K158+K164+K170+K176+K182+K188</f>
        <v>0</v>
      </c>
      <c r="L122" s="73">
        <f>L128+L134+L140+L146+L158+L164+L170+L176+L182+L188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24"/>
      <c r="B123" s="124"/>
      <c r="C123" s="118"/>
      <c r="D123" s="124"/>
      <c r="E123" s="26" t="s">
        <v>57</v>
      </c>
      <c r="F123" s="13">
        <f t="shared" si="43"/>
        <v>423608.88156999997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71772.334000000003</v>
      </c>
      <c r="K123" s="73">
        <f>K129+K135+K141+K147+K159+K165+K171+K177+K183+K189</f>
        <v>72690.411999999997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25"/>
      <c r="B124" s="125"/>
      <c r="C124" s="119"/>
      <c r="D124" s="125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23" t="s">
        <v>68</v>
      </c>
      <c r="B125" s="163" t="s">
        <v>98</v>
      </c>
      <c r="C125" s="117" t="s">
        <v>188</v>
      </c>
      <c r="D125" s="100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24"/>
      <c r="B126" s="164"/>
      <c r="C126" s="118"/>
      <c r="D126" s="115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24"/>
      <c r="B127" s="164"/>
      <c r="C127" s="118"/>
      <c r="D127" s="115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24"/>
      <c r="B128" s="164"/>
      <c r="C128" s="118"/>
      <c r="D128" s="115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24"/>
      <c r="B129" s="164"/>
      <c r="C129" s="118"/>
      <c r="D129" s="115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v>2895.1060000000002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25"/>
      <c r="B130" s="165"/>
      <c r="C130" s="119"/>
      <c r="D130" s="116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23" t="s">
        <v>69</v>
      </c>
      <c r="B131" s="103" t="s">
        <v>164</v>
      </c>
      <c r="C131" s="117" t="s">
        <v>189</v>
      </c>
      <c r="D131" s="100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24"/>
      <c r="B132" s="126"/>
      <c r="C132" s="118"/>
      <c r="D132" s="115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24"/>
      <c r="B133" s="126"/>
      <c r="C133" s="118"/>
      <c r="D133" s="115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24"/>
      <c r="B134" s="126"/>
      <c r="C134" s="118"/>
      <c r="D134" s="115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24"/>
      <c r="B135" s="126"/>
      <c r="C135" s="118"/>
      <c r="D135" s="115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25"/>
      <c r="B136" s="127"/>
      <c r="C136" s="119"/>
      <c r="D136" s="116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23" t="s">
        <v>75</v>
      </c>
      <c r="B137" s="103" t="s">
        <v>100</v>
      </c>
      <c r="C137" s="117" t="s">
        <v>193</v>
      </c>
      <c r="D137" s="100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24"/>
      <c r="B138" s="126"/>
      <c r="C138" s="118"/>
      <c r="D138" s="115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24"/>
      <c r="B139" s="126"/>
      <c r="C139" s="118"/>
      <c r="D139" s="115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24"/>
      <c r="B140" s="126"/>
      <c r="C140" s="118"/>
      <c r="D140" s="115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24"/>
      <c r="B141" s="126"/>
      <c r="C141" s="118"/>
      <c r="D141" s="115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25"/>
      <c r="B142" s="127"/>
      <c r="C142" s="119"/>
      <c r="D142" s="116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23" t="s">
        <v>95</v>
      </c>
      <c r="B143" s="103" t="s">
        <v>99</v>
      </c>
      <c r="C143" s="117" t="s">
        <v>190</v>
      </c>
      <c r="D143" s="100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24"/>
      <c r="B144" s="126"/>
      <c r="C144" s="118"/>
      <c r="D144" s="115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24"/>
      <c r="B145" s="126"/>
      <c r="C145" s="118"/>
      <c r="D145" s="115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24"/>
      <c r="B146" s="126"/>
      <c r="C146" s="118"/>
      <c r="D146" s="115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24"/>
      <c r="B147" s="126"/>
      <c r="C147" s="118"/>
      <c r="D147" s="115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25"/>
      <c r="B148" s="127"/>
      <c r="C148" s="119"/>
      <c r="D148" s="116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23" t="s">
        <v>92</v>
      </c>
      <c r="B149" s="103" t="s">
        <v>191</v>
      </c>
      <c r="C149" s="117"/>
      <c r="D149" s="100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24"/>
      <c r="B150" s="126"/>
      <c r="C150" s="118"/>
      <c r="D150" s="115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24"/>
      <c r="B151" s="126"/>
      <c r="C151" s="118"/>
      <c r="D151" s="115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24"/>
      <c r="B152" s="126"/>
      <c r="C152" s="118"/>
      <c r="D152" s="115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24"/>
      <c r="B153" s="126"/>
      <c r="C153" s="118"/>
      <c r="D153" s="115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25"/>
      <c r="B154" s="127"/>
      <c r="C154" s="119"/>
      <c r="D154" s="116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23" t="s">
        <v>92</v>
      </c>
      <c r="B155" s="159" t="s">
        <v>118</v>
      </c>
      <c r="C155" s="117" t="s">
        <v>181</v>
      </c>
      <c r="D155" s="100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24"/>
      <c r="B156" s="157"/>
      <c r="C156" s="118"/>
      <c r="D156" s="115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24"/>
      <c r="B157" s="157"/>
      <c r="C157" s="118"/>
      <c r="D157" s="115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24"/>
      <c r="B158" s="157"/>
      <c r="C158" s="118"/>
      <c r="D158" s="115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24"/>
      <c r="B159" s="157"/>
      <c r="C159" s="118"/>
      <c r="D159" s="115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25"/>
      <c r="B160" s="158"/>
      <c r="C160" s="119"/>
      <c r="D160" s="116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23" t="s">
        <v>93</v>
      </c>
      <c r="B161" s="103" t="s">
        <v>84</v>
      </c>
      <c r="C161" s="117" t="s">
        <v>185</v>
      </c>
      <c r="D161" s="100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24"/>
      <c r="B162" s="157"/>
      <c r="C162" s="118"/>
      <c r="D162" s="101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24"/>
      <c r="B163" s="157"/>
      <c r="C163" s="118"/>
      <c r="D163" s="101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24"/>
      <c r="B164" s="157"/>
      <c r="C164" s="118"/>
      <c r="D164" s="101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24"/>
      <c r="B165" s="157"/>
      <c r="C165" s="118"/>
      <c r="D165" s="101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25"/>
      <c r="B166" s="158"/>
      <c r="C166" s="119"/>
      <c r="D166" s="102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23" t="s">
        <v>94</v>
      </c>
      <c r="B167" s="103" t="s">
        <v>119</v>
      </c>
      <c r="C167" s="117" t="s">
        <v>181</v>
      </c>
      <c r="D167" s="142" t="s">
        <v>158</v>
      </c>
      <c r="E167" s="26" t="s">
        <v>47</v>
      </c>
      <c r="F167" s="13">
        <f t="shared" si="58"/>
        <v>202336.30862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36551.294999999998</v>
      </c>
      <c r="L167" s="73">
        <f t="shared" si="63"/>
        <v>38607.904000000002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24"/>
      <c r="B168" s="157"/>
      <c r="C168" s="118"/>
      <c r="D168" s="142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24"/>
      <c r="B169" s="157"/>
      <c r="C169" s="118"/>
      <c r="D169" s="142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24"/>
      <c r="B170" s="157"/>
      <c r="C170" s="118"/>
      <c r="D170" s="142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24"/>
      <c r="B171" s="157"/>
      <c r="C171" s="118"/>
      <c r="D171" s="142"/>
      <c r="E171" s="26" t="s">
        <v>57</v>
      </c>
      <c r="F171" s="13">
        <f t="shared" si="58"/>
        <v>202336.30862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v>36371.372669999997</v>
      </c>
      <c r="K171" s="17">
        <v>36551.294999999998</v>
      </c>
      <c r="L171" s="17">
        <v>38607.904000000002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25"/>
      <c r="B172" s="158"/>
      <c r="C172" s="119"/>
      <c r="D172" s="143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23" t="s">
        <v>102</v>
      </c>
      <c r="B173" s="103" t="s">
        <v>105</v>
      </c>
      <c r="C173" s="106" t="s">
        <v>195</v>
      </c>
      <c r="D173" s="100" t="s">
        <v>158</v>
      </c>
      <c r="E173" s="26" t="s">
        <v>47</v>
      </c>
      <c r="F173" s="13">
        <f t="shared" si="58"/>
        <v>1351.54387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316.33232999999996</v>
      </c>
      <c r="K173" s="14">
        <f t="shared" ref="K173:L173" si="64">K174+K176+K177+K178</f>
        <v>0</v>
      </c>
      <c r="L173" s="14">
        <f t="shared" si="64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24"/>
      <c r="B174" s="126"/>
      <c r="C174" s="107"/>
      <c r="D174" s="115"/>
      <c r="E174" s="26" t="s">
        <v>55</v>
      </c>
      <c r="F174" s="13">
        <f t="shared" si="58"/>
        <v>1283.0180700000001</v>
      </c>
      <c r="G174" s="16">
        <v>335.34931</v>
      </c>
      <c r="H174" s="74">
        <v>342.30331999999999</v>
      </c>
      <c r="I174" s="16">
        <v>305.15024</v>
      </c>
      <c r="J174" s="16">
        <v>300.21519999999998</v>
      </c>
      <c r="K174" s="16"/>
      <c r="L174" s="16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24"/>
      <c r="B175" s="126"/>
      <c r="C175" s="107"/>
      <c r="D175" s="115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16">
        <v>0</v>
      </c>
      <c r="K175" s="16"/>
      <c r="L175" s="1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24"/>
      <c r="B176" s="126"/>
      <c r="C176" s="107"/>
      <c r="D176" s="115"/>
      <c r="E176" s="26" t="s">
        <v>56</v>
      </c>
      <c r="F176" s="13">
        <f t="shared" si="58"/>
        <v>67.527259999999998</v>
      </c>
      <c r="G176" s="16">
        <v>17.64996</v>
      </c>
      <c r="H176" s="74">
        <v>18.01596</v>
      </c>
      <c r="I176" s="16">
        <v>16.06054</v>
      </c>
      <c r="J176" s="16">
        <v>15.800800000000001</v>
      </c>
      <c r="K176" s="16"/>
      <c r="L176" s="16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24"/>
      <c r="B177" s="126"/>
      <c r="C177" s="107"/>
      <c r="D177" s="115"/>
      <c r="E177" s="26" t="s">
        <v>57</v>
      </c>
      <c r="F177" s="13">
        <f t="shared" si="58"/>
        <v>0.99853999999999998</v>
      </c>
      <c r="G177" s="16">
        <v>0</v>
      </c>
      <c r="H177" s="74">
        <v>0.36068</v>
      </c>
      <c r="I177" s="76">
        <v>0.32152999999999998</v>
      </c>
      <c r="J177" s="76">
        <v>0.31633</v>
      </c>
      <c r="K177" s="76"/>
      <c r="L177" s="76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25"/>
      <c r="B178" s="127"/>
      <c r="C178" s="108"/>
      <c r="D178" s="116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23" t="s">
        <v>104</v>
      </c>
      <c r="B179" s="103" t="s">
        <v>125</v>
      </c>
      <c r="C179" s="117" t="s">
        <v>162</v>
      </c>
      <c r="D179" s="100" t="s">
        <v>161</v>
      </c>
      <c r="E179" s="26" t="s">
        <v>47</v>
      </c>
      <c r="F179" s="13">
        <f t="shared" si="58"/>
        <v>983.92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0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24"/>
      <c r="B180" s="126"/>
      <c r="C180" s="118"/>
      <c r="D180" s="115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24"/>
      <c r="B181" s="126"/>
      <c r="C181" s="118"/>
      <c r="D181" s="115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24"/>
      <c r="B182" s="126"/>
      <c r="C182" s="118"/>
      <c r="D182" s="115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24"/>
      <c r="B183" s="126"/>
      <c r="C183" s="118"/>
      <c r="D183" s="115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25"/>
      <c r="B184" s="127"/>
      <c r="C184" s="119"/>
      <c r="D184" s="116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23" t="s">
        <v>124</v>
      </c>
      <c r="B185" s="103" t="s">
        <v>129</v>
      </c>
      <c r="C185" s="111">
        <v>2023</v>
      </c>
      <c r="D185" s="100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24"/>
      <c r="B186" s="126"/>
      <c r="C186" s="128"/>
      <c r="D186" s="115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24"/>
      <c r="B187" s="126"/>
      <c r="C187" s="128"/>
      <c r="D187" s="115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24"/>
      <c r="B188" s="126"/>
      <c r="C188" s="128"/>
      <c r="D188" s="115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24"/>
      <c r="B189" s="126"/>
      <c r="C189" s="128"/>
      <c r="D189" s="115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25"/>
      <c r="B190" s="127"/>
      <c r="C190" s="112"/>
      <c r="D190" s="116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23" t="s">
        <v>78</v>
      </c>
      <c r="B191" s="123" t="s">
        <v>85</v>
      </c>
      <c r="C191" s="117" t="s">
        <v>187</v>
      </c>
      <c r="D191" s="100" t="s">
        <v>180</v>
      </c>
      <c r="E191" s="26" t="s">
        <v>47</v>
      </c>
      <c r="F191" s="13">
        <f t="shared" si="71"/>
        <v>131449.61246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27184.408499999998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24"/>
      <c r="B192" s="124"/>
      <c r="C192" s="118"/>
      <c r="D192" s="109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24"/>
      <c r="B193" s="124"/>
      <c r="C193" s="118"/>
      <c r="D193" s="109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24"/>
      <c r="B194" s="124"/>
      <c r="C194" s="118"/>
      <c r="D194" s="109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24"/>
      <c r="B195" s="124"/>
      <c r="C195" s="118"/>
      <c r="D195" s="109"/>
      <c r="E195" s="26" t="s">
        <v>57</v>
      </c>
      <c r="F195" s="13">
        <f t="shared" si="71"/>
        <v>58401.46491000001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3234.8295499999999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25"/>
      <c r="B196" s="125"/>
      <c r="C196" s="119"/>
      <c r="D196" s="110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0" t="s">
        <v>25</v>
      </c>
      <c r="B197" s="103" t="s">
        <v>108</v>
      </c>
      <c r="C197" s="117" t="s">
        <v>170</v>
      </c>
      <c r="D197" s="100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1"/>
      <c r="B198" s="104"/>
      <c r="C198" s="118"/>
      <c r="D198" s="109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1"/>
      <c r="B199" s="104"/>
      <c r="C199" s="118"/>
      <c r="D199" s="109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1"/>
      <c r="B200" s="104"/>
      <c r="C200" s="118"/>
      <c r="D200" s="109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1"/>
      <c r="B201" s="104"/>
      <c r="C201" s="118"/>
      <c r="D201" s="109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2"/>
      <c r="B202" s="105"/>
      <c r="C202" s="119"/>
      <c r="D202" s="110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 t="s">
        <v>26</v>
      </c>
      <c r="B203" s="103" t="s">
        <v>126</v>
      </c>
      <c r="C203" s="117">
        <v>2022</v>
      </c>
      <c r="D203" s="100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1"/>
      <c r="B204" s="104"/>
      <c r="C204" s="118"/>
      <c r="D204" s="144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1"/>
      <c r="B205" s="104"/>
      <c r="C205" s="118"/>
      <c r="D205" s="144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1"/>
      <c r="B206" s="104"/>
      <c r="C206" s="118"/>
      <c r="D206" s="144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1"/>
      <c r="B207" s="104"/>
      <c r="C207" s="118"/>
      <c r="D207" s="144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2"/>
      <c r="B208" s="105"/>
      <c r="C208" s="119"/>
      <c r="D208" s="145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0" t="s">
        <v>27</v>
      </c>
      <c r="B209" s="103" t="s">
        <v>134</v>
      </c>
      <c r="C209" s="117" t="s">
        <v>187</v>
      </c>
      <c r="D209" s="100" t="s">
        <v>173</v>
      </c>
      <c r="E209" s="26" t="s">
        <v>47</v>
      </c>
      <c r="F209" s="13">
        <f t="shared" si="71"/>
        <v>42064.468999999997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2660.8559999999998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1"/>
      <c r="B210" s="104"/>
      <c r="C210" s="118"/>
      <c r="D210" s="109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1"/>
      <c r="B211" s="104"/>
      <c r="C211" s="118"/>
      <c r="D211" s="109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1"/>
      <c r="B212" s="104"/>
      <c r="C212" s="118"/>
      <c r="D212" s="109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18"/>
      <c r="D213" s="109"/>
      <c r="E213" s="26" t="s">
        <v>57</v>
      </c>
      <c r="F213" s="13">
        <f t="shared" si="71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2"/>
      <c r="B214" s="105"/>
      <c r="C214" s="119"/>
      <c r="D214" s="110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0" t="s">
        <v>28</v>
      </c>
      <c r="B215" s="159" t="s">
        <v>163</v>
      </c>
      <c r="C215" s="117">
        <v>2022</v>
      </c>
      <c r="D215" s="100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1"/>
      <c r="B216" s="104"/>
      <c r="C216" s="118"/>
      <c r="D216" s="144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1"/>
      <c r="B217" s="104"/>
      <c r="C217" s="118"/>
      <c r="D217" s="144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1"/>
      <c r="B218" s="104"/>
      <c r="C218" s="118"/>
      <c r="D218" s="144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04"/>
      <c r="C219" s="118"/>
      <c r="D219" s="144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2"/>
      <c r="B220" s="105"/>
      <c r="C220" s="119"/>
      <c r="D220" s="145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0" t="s">
        <v>96</v>
      </c>
      <c r="B221" s="136" t="s">
        <v>139</v>
      </c>
      <c r="C221" s="139">
        <v>2022</v>
      </c>
      <c r="D221" s="100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1"/>
      <c r="B222" s="137"/>
      <c r="C222" s="140"/>
      <c r="D222" s="101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1"/>
      <c r="B223" s="137"/>
      <c r="C223" s="140"/>
      <c r="D223" s="101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1"/>
      <c r="B224" s="137"/>
      <c r="C224" s="140"/>
      <c r="D224" s="101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37"/>
      <c r="C225" s="140"/>
      <c r="D225" s="101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2"/>
      <c r="B226" s="138"/>
      <c r="C226" s="141"/>
      <c r="D226" s="102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0" t="s">
        <v>107</v>
      </c>
      <c r="B227" s="103" t="s">
        <v>109</v>
      </c>
      <c r="C227" s="117">
        <v>2023</v>
      </c>
      <c r="D227" s="100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1"/>
      <c r="B228" s="104"/>
      <c r="C228" s="118"/>
      <c r="D228" s="109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1"/>
      <c r="B229" s="104"/>
      <c r="C229" s="118"/>
      <c r="D229" s="109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1"/>
      <c r="B230" s="104"/>
      <c r="C230" s="118"/>
      <c r="D230" s="109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18"/>
      <c r="D231" s="109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2"/>
      <c r="B232" s="105"/>
      <c r="C232" s="119"/>
      <c r="D232" s="110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0" t="s">
        <v>135</v>
      </c>
      <c r="B233" s="103" t="s">
        <v>136</v>
      </c>
      <c r="C233" s="117">
        <v>2023</v>
      </c>
      <c r="D233" s="100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1"/>
      <c r="B234" s="104"/>
      <c r="C234" s="118"/>
      <c r="D234" s="109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1"/>
      <c r="B235" s="104"/>
      <c r="C235" s="118"/>
      <c r="D235" s="109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1"/>
      <c r="B236" s="104"/>
      <c r="C236" s="118"/>
      <c r="D236" s="109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18"/>
      <c r="D237" s="109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2"/>
      <c r="B238" s="105"/>
      <c r="C238" s="119"/>
      <c r="D238" s="110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0" t="s">
        <v>166</v>
      </c>
      <c r="B239" s="103" t="s">
        <v>167</v>
      </c>
      <c r="C239" s="117">
        <v>2024</v>
      </c>
      <c r="D239" s="100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1"/>
      <c r="B240" s="104"/>
      <c r="C240" s="118"/>
      <c r="D240" s="109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1"/>
      <c r="B241" s="104"/>
      <c r="C241" s="118"/>
      <c r="D241" s="109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1"/>
      <c r="B242" s="104"/>
      <c r="C242" s="118"/>
      <c r="D242" s="109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1"/>
      <c r="B243" s="104"/>
      <c r="C243" s="118"/>
      <c r="D243" s="109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1"/>
      <c r="B244" s="104"/>
      <c r="C244" s="118"/>
      <c r="D244" s="109"/>
      <c r="E244" s="111" t="s">
        <v>58</v>
      </c>
      <c r="F244" s="113">
        <f>G244+H244+I244+J244+K244</f>
        <v>0</v>
      </c>
      <c r="G244" s="98">
        <v>0</v>
      </c>
      <c r="H244" s="98">
        <v>0</v>
      </c>
      <c r="I244" s="98">
        <v>0</v>
      </c>
      <c r="J244" s="98">
        <v>0</v>
      </c>
      <c r="K244" s="98">
        <v>0</v>
      </c>
      <c r="L244" s="98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2"/>
      <c r="B245" s="105"/>
      <c r="C245" s="119"/>
      <c r="D245" s="110"/>
      <c r="E245" s="112"/>
      <c r="F245" s="114"/>
      <c r="G245" s="99"/>
      <c r="H245" s="99"/>
      <c r="I245" s="99"/>
      <c r="J245" s="99"/>
      <c r="K245" s="99"/>
      <c r="L245" s="99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0" t="s">
        <v>174</v>
      </c>
      <c r="B246" s="103" t="s">
        <v>175</v>
      </c>
      <c r="C246" s="117" t="s">
        <v>194</v>
      </c>
      <c r="D246" s="100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1"/>
      <c r="B247" s="104"/>
      <c r="C247" s="118"/>
      <c r="D247" s="109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1"/>
      <c r="B248" s="104"/>
      <c r="C248" s="118"/>
      <c r="D248" s="109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1"/>
      <c r="B249" s="104"/>
      <c r="C249" s="118"/>
      <c r="D249" s="109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1"/>
      <c r="B250" s="104"/>
      <c r="C250" s="118"/>
      <c r="D250" s="109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16"/>
      <c r="J250" s="16">
        <f>250+300</f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1"/>
      <c r="B251" s="104"/>
      <c r="C251" s="118"/>
      <c r="D251" s="109"/>
      <c r="E251" s="111" t="s">
        <v>58</v>
      </c>
      <c r="F251" s="113">
        <f>G251+H251+I251+J251+K251</f>
        <v>0</v>
      </c>
      <c r="G251" s="98">
        <v>0</v>
      </c>
      <c r="H251" s="98">
        <v>0</v>
      </c>
      <c r="I251" s="98">
        <v>0</v>
      </c>
      <c r="J251" s="98">
        <v>0</v>
      </c>
      <c r="K251" s="98">
        <v>0</v>
      </c>
      <c r="L251" s="98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2"/>
      <c r="B252" s="105"/>
      <c r="C252" s="119"/>
      <c r="D252" s="110"/>
      <c r="E252" s="112"/>
      <c r="F252" s="114"/>
      <c r="G252" s="99"/>
      <c r="H252" s="99"/>
      <c r="I252" s="99"/>
      <c r="J252" s="99"/>
      <c r="K252" s="99"/>
      <c r="L252" s="99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0" t="s">
        <v>177</v>
      </c>
      <c r="B253" s="103" t="s">
        <v>178</v>
      </c>
      <c r="C253" s="117">
        <v>2024</v>
      </c>
      <c r="D253" s="100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1"/>
      <c r="B254" s="104"/>
      <c r="C254" s="118"/>
      <c r="D254" s="109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1"/>
      <c r="B255" s="104"/>
      <c r="C255" s="118"/>
      <c r="D255" s="109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1"/>
      <c r="B256" s="104"/>
      <c r="C256" s="118"/>
      <c r="D256" s="109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1"/>
      <c r="B257" s="104"/>
      <c r="C257" s="118"/>
      <c r="D257" s="109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1"/>
      <c r="B258" s="104"/>
      <c r="C258" s="118"/>
      <c r="D258" s="109"/>
      <c r="E258" s="111" t="s">
        <v>58</v>
      </c>
      <c r="F258" s="113">
        <f>G258+H258+I258+J258+K258</f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0</v>
      </c>
      <c r="L258" s="98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2"/>
      <c r="B259" s="105"/>
      <c r="C259" s="119"/>
      <c r="D259" s="110"/>
      <c r="E259" s="112"/>
      <c r="F259" s="114"/>
      <c r="G259" s="99"/>
      <c r="H259" s="99"/>
      <c r="I259" s="99"/>
      <c r="J259" s="99"/>
      <c r="K259" s="99"/>
      <c r="L259" s="99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0" t="s">
        <v>197</v>
      </c>
      <c r="B260" s="103" t="s">
        <v>199</v>
      </c>
      <c r="C260" s="106" t="s">
        <v>200</v>
      </c>
      <c r="D260" s="100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1"/>
      <c r="B261" s="104"/>
      <c r="C261" s="107"/>
      <c r="D261" s="109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1"/>
      <c r="B262" s="104"/>
      <c r="C262" s="107"/>
      <c r="D262" s="109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1"/>
      <c r="B263" s="104"/>
      <c r="C263" s="107"/>
      <c r="D263" s="109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1"/>
      <c r="B264" s="104"/>
      <c r="C264" s="107"/>
      <c r="D264" s="109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1"/>
      <c r="B265" s="104"/>
      <c r="C265" s="107"/>
      <c r="D265" s="109"/>
      <c r="E265" s="111" t="s">
        <v>58</v>
      </c>
      <c r="F265" s="113">
        <f>G265+H265+I265+J265+K265</f>
        <v>0</v>
      </c>
      <c r="G265" s="98">
        <v>0</v>
      </c>
      <c r="H265" s="98">
        <v>0</v>
      </c>
      <c r="I265" s="98">
        <v>0</v>
      </c>
      <c r="J265" s="98">
        <v>0</v>
      </c>
      <c r="K265" s="98">
        <v>0</v>
      </c>
      <c r="L265" s="98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2"/>
      <c r="B266" s="105"/>
      <c r="C266" s="108"/>
      <c r="D266" s="110"/>
      <c r="E266" s="112"/>
      <c r="F266" s="114"/>
      <c r="G266" s="99"/>
      <c r="H266" s="99"/>
      <c r="I266" s="99"/>
      <c r="J266" s="99"/>
      <c r="K266" s="99"/>
      <c r="L266" s="99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0" t="s">
        <v>198</v>
      </c>
      <c r="B267" s="103" t="s">
        <v>201</v>
      </c>
      <c r="C267" s="106">
        <v>2025</v>
      </c>
      <c r="D267" s="100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1"/>
      <c r="B268" s="104"/>
      <c r="C268" s="107"/>
      <c r="D268" s="109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1"/>
      <c r="B269" s="104"/>
      <c r="C269" s="107"/>
      <c r="D269" s="109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1"/>
      <c r="B270" s="104"/>
      <c r="C270" s="107"/>
      <c r="D270" s="109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1"/>
      <c r="B271" s="104"/>
      <c r="C271" s="107"/>
      <c r="D271" s="109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1"/>
      <c r="B272" s="104"/>
      <c r="C272" s="107"/>
      <c r="D272" s="109"/>
      <c r="E272" s="111" t="s">
        <v>58</v>
      </c>
      <c r="F272" s="113">
        <f>G272+H272+I272+J272+K272</f>
        <v>0</v>
      </c>
      <c r="G272" s="98">
        <v>0</v>
      </c>
      <c r="H272" s="98">
        <v>0</v>
      </c>
      <c r="I272" s="98">
        <v>0</v>
      </c>
      <c r="J272" s="98">
        <v>0</v>
      </c>
      <c r="K272" s="98">
        <v>0</v>
      </c>
      <c r="L272" s="98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2"/>
      <c r="B273" s="105"/>
      <c r="C273" s="108"/>
      <c r="D273" s="110"/>
      <c r="E273" s="112"/>
      <c r="F273" s="114"/>
      <c r="G273" s="99"/>
      <c r="H273" s="99"/>
      <c r="I273" s="99"/>
      <c r="J273" s="99"/>
      <c r="K273" s="99"/>
      <c r="L273" s="9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0"/>
      <c r="B274" s="146" t="s">
        <v>72</v>
      </c>
      <c r="C274" s="117" t="s">
        <v>181</v>
      </c>
      <c r="D274" s="142"/>
      <c r="E274" s="25" t="s">
        <v>47</v>
      </c>
      <c r="F274" s="23">
        <f t="shared" ref="F274:J275" si="83">F11+F65+F77+F119+F191</f>
        <v>1380923.0711400001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243498.14850000001</v>
      </c>
      <c r="K274" s="70">
        <f>K11+K65+K77+K119+K191+K107+K179</f>
        <v>231022.11582000001</v>
      </c>
      <c r="L274" s="70">
        <f>L11+L65+L77+L119+L191</f>
        <v>230831.595</v>
      </c>
      <c r="M274" s="33">
        <v>2025</v>
      </c>
      <c r="N274" s="96">
        <f>J274-J246-J209+160.856</f>
        <v>240448.14850000001</v>
      </c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1"/>
      <c r="B275" s="147"/>
      <c r="C275" s="118"/>
      <c r="D275" s="142"/>
      <c r="E275" s="25" t="s">
        <v>55</v>
      </c>
      <c r="F275" s="23">
        <f t="shared" si="83"/>
        <v>40804.118069999997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23052.315199999997</v>
      </c>
      <c r="K275" s="70">
        <f>K12+K66+K78+K120+K192</f>
        <v>10000</v>
      </c>
      <c r="L275" s="70">
        <f>L12+L66+L78+L120+L192</f>
        <v>0</v>
      </c>
      <c r="M275" s="33">
        <v>2024</v>
      </c>
      <c r="N275" s="96">
        <f>I274-I246-I239-I197</f>
        <v>224169.17898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1"/>
      <c r="B276" s="147"/>
      <c r="C276" s="118"/>
      <c r="D276" s="142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1"/>
      <c r="B277" s="147"/>
      <c r="C277" s="118"/>
      <c r="D277" s="142"/>
      <c r="E277" s="25" t="s">
        <v>56</v>
      </c>
      <c r="F277" s="23">
        <f t="shared" si="84"/>
        <v>30520.377420000001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1321.2797500000001</v>
      </c>
      <c r="K277" s="70">
        <f>K14+K68+K80+K122+K194</f>
        <v>746.29786999999999</v>
      </c>
      <c r="L277" s="70">
        <f>L14+L68+L80+L122+L194</f>
        <v>108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1"/>
      <c r="B278" s="147"/>
      <c r="C278" s="118"/>
      <c r="D278" s="142"/>
      <c r="E278" s="25" t="s">
        <v>57</v>
      </c>
      <c r="F278" s="23">
        <f t="shared" si="84"/>
        <v>1299033.1216800001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219124.55355000001</v>
      </c>
      <c r="K278" s="70">
        <f>K15+K69+K81+K123+K195+K111+K183</f>
        <v>220275.81795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22"/>
      <c r="B279" s="148"/>
      <c r="C279" s="119"/>
      <c r="D279" s="143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2025-02-03T07:03:11Z</dcterms:modified>
</cp:coreProperties>
</file>